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445" windowHeight="130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<sst xmlns="http://schemas.openxmlformats.org/spreadsheetml/2006/main" count="50" uniqueCount="47">
  <si>
    <t>Month</t>
  </si>
  <si>
    <t>FY 1987</t>
  </si>
  <si>
    <t xml:space="preserve">  FY 1988</t>
  </si>
  <si>
    <t xml:space="preserve">  FY 1989</t>
  </si>
  <si>
    <t xml:space="preserve">  FY 1990</t>
  </si>
  <si>
    <t xml:space="preserve">  FY 1991</t>
  </si>
  <si>
    <t xml:space="preserve">  FY 1992</t>
  </si>
  <si>
    <t xml:space="preserve">  FY 1993</t>
  </si>
  <si>
    <t xml:space="preserve">    FY 1994</t>
  </si>
  <si>
    <t xml:space="preserve">    FY 1995</t>
  </si>
  <si>
    <t xml:space="preserve">   FY 1997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</si>
  <si>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</si>
  <si>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</si>
  <si>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</si>
  <si>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</si>
  <si>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</si>
  <si>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</si>
  <si>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</si>
  <si>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</si>
  <si>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</si>
  <si>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</si>
  <si>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</si>
  <si>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</si>
  <si>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</si>
  <si>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 xml:space="preserve">   FY 1998</t>
  </si>
  <si>
    <t xml:space="preserve">     FY 1996</t>
  </si>
  <si>
    <t>FY 1999</t>
  </si>
  <si>
    <t>FY 2000</t>
  </si>
  <si>
    <t>FY 2001</t>
  </si>
  <si>
    <t>FY 2002</t>
  </si>
  <si>
    <t>FY 2003</t>
  </si>
  <si>
    <t>FY 2004</t>
  </si>
  <si>
    <t>Budget</t>
  </si>
  <si>
    <t>Var. from Budget</t>
  </si>
  <si>
    <t xml:space="preserve">FY 2005 </t>
  </si>
  <si>
    <t>FY 2006</t>
  </si>
  <si>
    <t>FY 2007</t>
  </si>
  <si>
    <t>FY 2008</t>
  </si>
  <si>
    <t xml:space="preserve"> FY 2009</t>
  </si>
  <si>
    <t>FY 2010</t>
  </si>
  <si>
    <t>Target</t>
  </si>
  <si>
    <t>Var. from Target</t>
  </si>
  <si>
    <t>FY 2011</t>
  </si>
  <si>
    <t>FY 2012</t>
  </si>
  <si>
    <t>FY 2013</t>
  </si>
  <si>
    <t>FY 2014</t>
  </si>
  <si>
    <t>Var from FY 13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</si>
</sst>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_);_(* \(#,##0.000\);_(* &quot;-&quot;???_);_(@_)"/>
    <numFmt numFmtId="172" formatCode="_(* #,##0.0000_);_(* \(#,##0.0000\);_(* &quot;-&quot;????_);_(@_)"/>
    <numFmt numFmtId="173" formatCode="_(* #,##0.000000_);_(* \(#,##0.000000\);_(* &quot;-&quot;??????_);_(@_)"/>
    <numFmt numFmtId="174" formatCode="_(* #,##0.00000_);_(* \(#,##0.00000\);_(* &quot;-&quot;?????_);_(@_)"/>
    <numFmt numFmtId="175" formatCode="_(* #,##0.0_);_(* \(#,##0.0\);_(* &quot;-&quot;?_);_(@_)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4" fillId="0" borderId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42" applyNumberFormat="1" applyFont="1" applyAlignment="1">
      <alignment/>
    </xf>
    <xf numFmtId="0" fontId="1" fillId="0" borderId="0" xfId="0" applyFont="1" applyAlignment="1">
      <alignment/>
    </xf>
    <xf numFmtId="165" fontId="1" fillId="0" borderId="0" xfId="42" applyNumberFormat="1" applyFont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5" fontId="1" fillId="0" borderId="0" xfId="57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/>
    </xf>
    <xf numFmtId="44" fontId="1" fillId="0" borderId="0" xfId="44" applyFont="1" applyAlignment="1">
      <alignment/>
    </xf>
    <xf numFmtId="170" fontId="1" fillId="0" borderId="0" xfId="44" applyNumberFormat="1" applyFont="1" applyAlignment="1">
      <alignment/>
    </xf>
    <xf numFmtId="0" fontId="1" fillId="0" borderId="0" xfId="0" applyFont="1" applyAlignment="1">
      <alignment horizontal="center" wrapText="1"/>
    </xf>
    <xf numFmtId="170" fontId="1" fillId="0" borderId="0" xfId="44" applyNumberFormat="1" applyFont="1" applyAlignment="1">
      <alignment horizontal="center"/>
    </xf>
    <xf numFmtId="170" fontId="1" fillId="0" borderId="0" xfId="44" applyNumberFormat="1" applyFont="1" applyAlignment="1">
      <alignment/>
    </xf>
    <xf numFmtId="166" fontId="1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4"/>
  <sheetViews>
    <sheetView tabSelected="1" zoomScalePageLayoutView="0" workbookViewId="0" topLeftCell="A1">
      <selection activeCell="AC14" sqref="AC14"/>
    </sheetView>
  </sheetViews>
  <sheetFormatPr defaultColWidth="9.140625" defaultRowHeight="24.75" customHeight="1"/>
  <cols>
    <col min="1" max="1" width="16.00390625" style="1" customWidth="1"/>
    <col min="2" max="2" width="8.7109375" style="1" hidden="1" customWidth="1"/>
    <col min="3" max="8" width="9.00390625" style="1" hidden="1" customWidth="1"/>
    <col min="9" max="10" width="10.28125" style="1" hidden="1" customWidth="1"/>
    <col min="11" max="11" width="10.7109375" style="1" hidden="1" customWidth="1"/>
    <col min="12" max="12" width="9.57421875" style="1" hidden="1" customWidth="1"/>
    <col min="13" max="18" width="10.28125" style="1" hidden="1" customWidth="1"/>
    <col min="19" max="20" width="10.28125" style="1" bestFit="1" customWidth="1"/>
    <col min="21" max="23" width="11.28125" style="1" customWidth="1"/>
    <col min="24" max="24" width="11.28125" style="1" bestFit="1" customWidth="1"/>
    <col min="25" max="25" width="10.28125" style="1" bestFit="1" customWidth="1"/>
    <col min="26" max="27" width="10.7109375" style="1" customWidth="1"/>
    <col min="28" max="28" width="10.28125" style="1" bestFit="1" customWidth="1"/>
    <col min="29" max="29" width="11.28125" style="1" bestFit="1" customWidth="1"/>
    <col min="30" max="30" width="10.8515625" style="3" bestFit="1" customWidth="1"/>
    <col min="31" max="31" width="16.00390625" style="1" bestFit="1" customWidth="1"/>
    <col min="32" max="32" width="14.421875" style="1" bestFit="1" customWidth="1"/>
    <col min="33" max="16384" width="9.140625" style="1" customWidth="1"/>
  </cols>
  <sheetData>
    <row r="1" spans="1:32" ht="12.75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0" t="s">
        <v>9</v>
      </c>
      <c r="K1" s="8" t="s">
        <v>25</v>
      </c>
      <c r="L1" s="8" t="s">
        <v>10</v>
      </c>
      <c r="M1" s="8" t="s">
        <v>24</v>
      </c>
      <c r="N1" s="8" t="s">
        <v>26</v>
      </c>
      <c r="O1" s="8" t="s">
        <v>27</v>
      </c>
      <c r="P1" s="8" t="s">
        <v>28</v>
      </c>
      <c r="Q1" s="8" t="s">
        <v>29</v>
      </c>
      <c r="R1" s="8" t="s">
        <v>30</v>
      </c>
      <c r="S1" s="8" t="s">
        <v>31</v>
      </c>
      <c r="T1" s="8" t="s">
        <v>34</v>
      </c>
      <c r="U1" s="8" t="s">
        <v>35</v>
      </c>
      <c r="V1" s="8" t="s">
        <v>36</v>
      </c>
      <c r="W1" s="8" t="s">
        <v>37</v>
      </c>
      <c r="X1" s="14" t="s">
        <v>38</v>
      </c>
      <c r="Y1" s="8" t="s">
        <v>39</v>
      </c>
      <c r="Z1" s="8" t="s">
        <v>42</v>
      </c>
      <c r="AA1" s="8" t="s">
        <v>43</v>
      </c>
      <c r="AB1" s="8" t="s">
        <v>44</v>
      </c>
      <c r="AC1" s="10" t="s">
        <v>45</v>
      </c>
      <c r="AD1" s="10" t="s">
        <v>45</v>
      </c>
      <c r="AE1" s="10" t="s">
        <v>45</v>
      </c>
      <c r="AF1" s="10" t="s">
        <v>45</v>
      </c>
    </row>
    <row r="2" spans="3:32" ht="12.75">
      <c r="C2" s="3"/>
      <c r="D2" s="3"/>
      <c r="E2" s="3"/>
      <c r="F2" s="3"/>
      <c r="G2" s="3"/>
      <c r="H2" s="3"/>
      <c r="I2" s="3"/>
      <c r="J2" s="10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4"/>
      <c r="Y2" s="8"/>
      <c r="Z2" s="8"/>
      <c r="AA2" s="8"/>
      <c r="AB2" s="8"/>
      <c r="AC2" s="8"/>
      <c r="AD2" s="10" t="s">
        <v>40</v>
      </c>
      <c r="AE2" s="8" t="s">
        <v>41</v>
      </c>
      <c r="AF2" s="10" t="s">
        <v>46</v>
      </c>
    </row>
    <row r="3" spans="1:32" ht="24.75" customHeight="1">
      <c r="A3" s="1" t="s">
        <v>11</v>
      </c>
      <c r="B3" s="2">
        <v>53500</v>
      </c>
      <c r="C3" s="4">
        <v>80625</v>
      </c>
      <c r="D3" s="4">
        <v>68813</v>
      </c>
      <c r="E3" s="4">
        <v>76357</v>
      </c>
      <c r="F3" s="4">
        <v>82333</v>
      </c>
      <c r="G3" s="4">
        <v>88048</v>
      </c>
      <c r="H3" s="4">
        <v>86100</v>
      </c>
      <c r="I3" s="4">
        <v>100039</v>
      </c>
      <c r="J3" s="4">
        <v>79720</v>
      </c>
      <c r="K3" s="5">
        <v>96470</v>
      </c>
      <c r="L3" s="5">
        <v>112026</v>
      </c>
      <c r="M3" s="4">
        <v>126556</v>
      </c>
      <c r="N3" s="7">
        <v>144995</v>
      </c>
      <c r="O3" s="7">
        <v>151602</v>
      </c>
      <c r="P3" s="7">
        <v>147471</v>
      </c>
      <c r="Q3" s="7">
        <v>163438</v>
      </c>
      <c r="R3" s="7">
        <v>165346</v>
      </c>
      <c r="S3" s="7">
        <v>179401</v>
      </c>
      <c r="T3" s="7">
        <v>176998</v>
      </c>
      <c r="U3" s="7">
        <v>182854</v>
      </c>
      <c r="V3" s="7">
        <v>162728</v>
      </c>
      <c r="W3" s="7">
        <v>167073</v>
      </c>
      <c r="X3" s="5">
        <v>165848</v>
      </c>
      <c r="Y3" s="4">
        <v>161495</v>
      </c>
      <c r="Z3" s="4">
        <v>146747</v>
      </c>
      <c r="AA3" s="4">
        <v>146197</v>
      </c>
      <c r="AB3" s="4">
        <v>144039</v>
      </c>
      <c r="AC3" s="4">
        <v>161615</v>
      </c>
      <c r="AD3" s="4">
        <f>SUM(AB3*0.981)</f>
        <v>141302.259</v>
      </c>
      <c r="AE3" s="13">
        <f aca="true" t="shared" si="0" ref="AE3:AE13">SUM(AC3-AD3)</f>
        <v>20312.74100000001</v>
      </c>
      <c r="AF3" s="13">
        <f aca="true" t="shared" si="1" ref="AF3:AF13">SUM(AC3-AB3)</f>
        <v>17576</v>
      </c>
    </row>
    <row r="4" spans="1:32" ht="24.75" customHeight="1">
      <c r="A4" s="1" t="s">
        <v>12</v>
      </c>
      <c r="B4" s="2">
        <v>49003</v>
      </c>
      <c r="C4" s="4">
        <v>74362</v>
      </c>
      <c r="D4" s="4">
        <v>75657</v>
      </c>
      <c r="E4" s="4">
        <v>82306</v>
      </c>
      <c r="F4" s="4">
        <v>87548</v>
      </c>
      <c r="G4" s="4">
        <v>77966</v>
      </c>
      <c r="H4" s="4">
        <v>74840</v>
      </c>
      <c r="I4" s="4">
        <v>86445</v>
      </c>
      <c r="J4" s="4">
        <v>107310</v>
      </c>
      <c r="K4" s="5">
        <v>104470</v>
      </c>
      <c r="L4" s="5">
        <v>120571</v>
      </c>
      <c r="M4" s="4">
        <v>115918</v>
      </c>
      <c r="N4" s="7">
        <v>110566</v>
      </c>
      <c r="O4" s="7">
        <v>139848</v>
      </c>
      <c r="P4" s="7">
        <v>146585</v>
      </c>
      <c r="Q4" s="7">
        <v>158212</v>
      </c>
      <c r="R4" s="7">
        <v>159688</v>
      </c>
      <c r="S4" s="7">
        <v>158781</v>
      </c>
      <c r="T4" s="7">
        <v>169587</v>
      </c>
      <c r="U4" s="7">
        <v>190264</v>
      </c>
      <c r="V4" s="7">
        <v>182944</v>
      </c>
      <c r="W4" s="7">
        <v>180097</v>
      </c>
      <c r="X4" s="5">
        <v>162283</v>
      </c>
      <c r="Y4" s="4">
        <v>159230</v>
      </c>
      <c r="Z4" s="4">
        <v>164018</v>
      </c>
      <c r="AA4" s="4">
        <v>156142</v>
      </c>
      <c r="AB4" s="4">
        <v>163794</v>
      </c>
      <c r="AC4" s="4">
        <v>171448</v>
      </c>
      <c r="AD4" s="4">
        <f aca="true" t="shared" si="2" ref="AD4:AD14">SUM(AB4*0.981)</f>
        <v>160681.914</v>
      </c>
      <c r="AE4" s="13">
        <f t="shared" si="0"/>
        <v>10766.08600000001</v>
      </c>
      <c r="AF4" s="13">
        <f t="shared" si="1"/>
        <v>7654</v>
      </c>
    </row>
    <row r="5" spans="1:32" ht="24.75" customHeight="1">
      <c r="A5" s="1" t="s">
        <v>13</v>
      </c>
      <c r="B5" s="2">
        <v>65434</v>
      </c>
      <c r="C5" s="4">
        <v>56905</v>
      </c>
      <c r="D5" s="4">
        <v>75226</v>
      </c>
      <c r="E5" s="4">
        <v>75968</v>
      </c>
      <c r="F5" s="4">
        <v>70747</v>
      </c>
      <c r="G5" s="4">
        <v>75463</v>
      </c>
      <c r="H5" s="4">
        <v>76644</v>
      </c>
      <c r="I5" s="4">
        <v>84735</v>
      </c>
      <c r="J5" s="4">
        <v>81671</v>
      </c>
      <c r="K5" s="5">
        <v>89980</v>
      </c>
      <c r="L5" s="5">
        <v>97512</v>
      </c>
      <c r="M5" s="4">
        <v>119676</v>
      </c>
      <c r="N5" s="7">
        <v>115814</v>
      </c>
      <c r="O5" s="7">
        <v>124324</v>
      </c>
      <c r="P5" s="7">
        <v>130107</v>
      </c>
      <c r="Q5" s="7">
        <v>131614</v>
      </c>
      <c r="R5" s="7">
        <v>146005</v>
      </c>
      <c r="S5" s="7">
        <v>156256</v>
      </c>
      <c r="T5" s="7">
        <v>164230</v>
      </c>
      <c r="U5" s="7">
        <v>164659</v>
      </c>
      <c r="V5" s="7">
        <v>157682</v>
      </c>
      <c r="W5" s="7">
        <v>143420</v>
      </c>
      <c r="X5" s="5">
        <v>157784</v>
      </c>
      <c r="Y5" s="4">
        <v>150249</v>
      </c>
      <c r="Z5" s="4">
        <v>148638</v>
      </c>
      <c r="AA5" s="4">
        <v>160682</v>
      </c>
      <c r="AB5" s="4">
        <v>136622</v>
      </c>
      <c r="AC5" s="4">
        <v>151233</v>
      </c>
      <c r="AD5" s="4">
        <f t="shared" si="2"/>
        <v>134026.182</v>
      </c>
      <c r="AE5" s="13">
        <f t="shared" si="0"/>
        <v>17206.818</v>
      </c>
      <c r="AF5" s="13">
        <f t="shared" si="1"/>
        <v>14611</v>
      </c>
    </row>
    <row r="6" spans="1:32" ht="24.75" customHeight="1">
      <c r="A6" s="1" t="s">
        <v>14</v>
      </c>
      <c r="B6" s="2">
        <v>64048</v>
      </c>
      <c r="C6" s="4">
        <v>63853</v>
      </c>
      <c r="D6" s="4">
        <v>68874</v>
      </c>
      <c r="E6" s="4">
        <v>81416</v>
      </c>
      <c r="F6" s="4">
        <v>73345</v>
      </c>
      <c r="G6" s="4">
        <v>72805</v>
      </c>
      <c r="H6" s="4">
        <v>82353</v>
      </c>
      <c r="I6" s="4">
        <v>77123</v>
      </c>
      <c r="J6" s="4">
        <v>94265</v>
      </c>
      <c r="K6" s="5">
        <v>104441</v>
      </c>
      <c r="L6" s="5">
        <v>111876</v>
      </c>
      <c r="M6" s="4">
        <v>114025</v>
      </c>
      <c r="N6" s="7">
        <v>127496</v>
      </c>
      <c r="O6" s="7">
        <v>137901</v>
      </c>
      <c r="P6" s="7">
        <v>141341</v>
      </c>
      <c r="Q6" s="7">
        <v>163933</v>
      </c>
      <c r="R6" s="7">
        <v>143284</v>
      </c>
      <c r="S6" s="7">
        <v>155151</v>
      </c>
      <c r="T6" s="7">
        <v>159361</v>
      </c>
      <c r="U6" s="7">
        <v>155536</v>
      </c>
      <c r="V6" s="7">
        <v>166242</v>
      </c>
      <c r="W6" s="7">
        <v>170977</v>
      </c>
      <c r="X6" s="5">
        <v>152503</v>
      </c>
      <c r="Y6" s="4">
        <v>153012</v>
      </c>
      <c r="Z6" s="4">
        <v>135162</v>
      </c>
      <c r="AA6" s="4">
        <v>144843</v>
      </c>
      <c r="AB6" s="4">
        <v>159077</v>
      </c>
      <c r="AC6" s="4">
        <v>154484</v>
      </c>
      <c r="AD6" s="4">
        <f t="shared" si="2"/>
        <v>156054.537</v>
      </c>
      <c r="AE6" s="13">
        <f t="shared" si="0"/>
        <v>-1570.5370000000112</v>
      </c>
      <c r="AF6" s="13">
        <f t="shared" si="1"/>
        <v>-4593</v>
      </c>
    </row>
    <row r="7" spans="1:32" ht="24.75" customHeight="1">
      <c r="A7" s="1" t="s">
        <v>15</v>
      </c>
      <c r="B7" s="2">
        <v>47610</v>
      </c>
      <c r="C7" s="4">
        <v>56586</v>
      </c>
      <c r="D7" s="4">
        <v>61749</v>
      </c>
      <c r="E7" s="4">
        <v>62141</v>
      </c>
      <c r="F7" s="4">
        <v>69221</v>
      </c>
      <c r="G7" s="4">
        <v>60094</v>
      </c>
      <c r="H7" s="4">
        <v>62385</v>
      </c>
      <c r="I7" s="4">
        <v>89317</v>
      </c>
      <c r="J7" s="4">
        <v>92927</v>
      </c>
      <c r="K7" s="5">
        <v>90502</v>
      </c>
      <c r="L7" s="5">
        <v>87229</v>
      </c>
      <c r="M7" s="4">
        <v>82361</v>
      </c>
      <c r="N7" s="7">
        <v>105027</v>
      </c>
      <c r="O7" s="7">
        <v>120203</v>
      </c>
      <c r="P7" s="7">
        <v>116432</v>
      </c>
      <c r="Q7" s="7">
        <v>140951</v>
      </c>
      <c r="R7" s="7">
        <v>141297</v>
      </c>
      <c r="S7" s="7">
        <v>113393</v>
      </c>
      <c r="T7" s="7">
        <v>141786</v>
      </c>
      <c r="U7" s="7">
        <v>145080</v>
      </c>
      <c r="V7" s="7">
        <v>138385</v>
      </c>
      <c r="W7" s="7">
        <v>130151</v>
      </c>
      <c r="X7" s="5">
        <v>109394</v>
      </c>
      <c r="Y7" s="4">
        <v>119625</v>
      </c>
      <c r="Z7" s="4">
        <v>132864</v>
      </c>
      <c r="AA7" s="4">
        <v>137152</v>
      </c>
      <c r="AB7" s="4">
        <v>138950</v>
      </c>
      <c r="AC7" s="4">
        <v>138534</v>
      </c>
      <c r="AD7" s="4">
        <f t="shared" si="2"/>
        <v>136309.95</v>
      </c>
      <c r="AE7" s="13">
        <f t="shared" si="0"/>
        <v>2224.0499999999884</v>
      </c>
      <c r="AF7" s="16">
        <f t="shared" si="1"/>
        <v>-416</v>
      </c>
    </row>
    <row r="8" spans="1:32" ht="24.75" customHeight="1">
      <c r="A8" s="1" t="s">
        <v>16</v>
      </c>
      <c r="B8" s="2">
        <v>70596</v>
      </c>
      <c r="C8" s="4">
        <v>74958</v>
      </c>
      <c r="D8" s="4">
        <v>76570</v>
      </c>
      <c r="E8" s="4">
        <v>59510</v>
      </c>
      <c r="F8" s="4">
        <v>60030</v>
      </c>
      <c r="G8" s="4">
        <v>73220</v>
      </c>
      <c r="H8" s="4">
        <v>75415</v>
      </c>
      <c r="I8" s="4">
        <v>70928</v>
      </c>
      <c r="J8" s="4">
        <v>80095</v>
      </c>
      <c r="K8" s="5">
        <v>78949</v>
      </c>
      <c r="L8" s="5">
        <v>117120</v>
      </c>
      <c r="M8" s="4">
        <v>103886</v>
      </c>
      <c r="N8" s="7">
        <v>120983</v>
      </c>
      <c r="O8" s="7">
        <v>114593</v>
      </c>
      <c r="P8" s="7">
        <v>112019</v>
      </c>
      <c r="Q8" s="7">
        <v>128569</v>
      </c>
      <c r="R8" s="7">
        <v>140842</v>
      </c>
      <c r="S8" s="7">
        <v>153018</v>
      </c>
      <c r="T8" s="7">
        <v>124372</v>
      </c>
      <c r="U8" s="7">
        <v>134027</v>
      </c>
      <c r="V8" s="7">
        <v>118057</v>
      </c>
      <c r="W8" s="7">
        <v>115283</v>
      </c>
      <c r="X8" s="5">
        <v>137747</v>
      </c>
      <c r="Y8" s="4">
        <v>123833</v>
      </c>
      <c r="Z8" s="4">
        <v>127869</v>
      </c>
      <c r="AA8" s="4">
        <v>118537</v>
      </c>
      <c r="AB8" s="4">
        <v>132253</v>
      </c>
      <c r="AC8" s="4">
        <v>138308</v>
      </c>
      <c r="AD8" s="4">
        <f t="shared" si="2"/>
        <v>129740.193</v>
      </c>
      <c r="AE8" s="16">
        <f t="shared" si="0"/>
        <v>8567.807</v>
      </c>
      <c r="AF8" s="16">
        <f t="shared" si="1"/>
        <v>6055</v>
      </c>
    </row>
    <row r="9" spans="1:32" ht="24.75" customHeight="1">
      <c r="A9" s="1" t="s">
        <v>17</v>
      </c>
      <c r="B9" s="2">
        <v>49317</v>
      </c>
      <c r="C9" s="4">
        <v>53941</v>
      </c>
      <c r="D9" s="4">
        <v>60823</v>
      </c>
      <c r="E9" s="4">
        <v>64518</v>
      </c>
      <c r="F9" s="4">
        <v>50060</v>
      </c>
      <c r="G9" s="4">
        <v>53561</v>
      </c>
      <c r="H9" s="4">
        <v>56630</v>
      </c>
      <c r="I9" s="4">
        <v>60881</v>
      </c>
      <c r="J9" s="4">
        <v>62400</v>
      </c>
      <c r="K9" s="5">
        <v>76950</v>
      </c>
      <c r="L9" s="5">
        <v>82516</v>
      </c>
      <c r="M9" s="4">
        <v>88500</v>
      </c>
      <c r="N9" s="7">
        <v>80349</v>
      </c>
      <c r="O9" s="7">
        <v>95340</v>
      </c>
      <c r="P9" s="7">
        <v>100539</v>
      </c>
      <c r="Q9" s="7">
        <v>106712</v>
      </c>
      <c r="R9" s="7">
        <v>112348</v>
      </c>
      <c r="S9" s="7">
        <v>128416</v>
      </c>
      <c r="T9" s="7">
        <v>121516</v>
      </c>
      <c r="U9" s="7">
        <v>126322</v>
      </c>
      <c r="V9" s="7">
        <v>138386</v>
      </c>
      <c r="W9" s="7">
        <v>127393</v>
      </c>
      <c r="X9" s="5">
        <v>112430</v>
      </c>
      <c r="Y9" s="4">
        <v>102485</v>
      </c>
      <c r="Z9" s="4">
        <v>118877</v>
      </c>
      <c r="AA9" s="4">
        <v>119129</v>
      </c>
      <c r="AB9" s="4">
        <v>130978</v>
      </c>
      <c r="AC9" s="4">
        <v>134188</v>
      </c>
      <c r="AD9" s="4">
        <f t="shared" si="2"/>
        <v>128489.41799999999</v>
      </c>
      <c r="AE9" s="16">
        <f t="shared" si="0"/>
        <v>5698.582000000009</v>
      </c>
      <c r="AF9" s="16">
        <f t="shared" si="1"/>
        <v>3210</v>
      </c>
    </row>
    <row r="10" spans="1:32" ht="24.75" customHeight="1">
      <c r="A10" s="1" t="s">
        <v>18</v>
      </c>
      <c r="B10" s="2">
        <v>51862</v>
      </c>
      <c r="C10" s="4">
        <v>58636</v>
      </c>
      <c r="D10" s="4">
        <v>57838</v>
      </c>
      <c r="E10" s="4">
        <v>54594</v>
      </c>
      <c r="F10" s="4">
        <v>51727</v>
      </c>
      <c r="G10" s="4">
        <v>53866</v>
      </c>
      <c r="H10" s="4">
        <v>49658</v>
      </c>
      <c r="I10" s="4">
        <v>56469</v>
      </c>
      <c r="J10" s="4">
        <v>60170</v>
      </c>
      <c r="K10" s="5">
        <v>69087</v>
      </c>
      <c r="L10" s="5">
        <v>74758</v>
      </c>
      <c r="M10" s="4">
        <v>83955</v>
      </c>
      <c r="N10" s="7">
        <v>84768</v>
      </c>
      <c r="O10" s="7">
        <v>98130</v>
      </c>
      <c r="P10" s="7">
        <v>88949</v>
      </c>
      <c r="Q10" s="7">
        <v>99623</v>
      </c>
      <c r="R10" s="7">
        <v>95214</v>
      </c>
      <c r="S10" s="7">
        <v>103237</v>
      </c>
      <c r="T10" s="7">
        <v>103168</v>
      </c>
      <c r="U10" s="7">
        <v>110758</v>
      </c>
      <c r="V10" s="7">
        <v>100400</v>
      </c>
      <c r="W10" s="7">
        <v>112828</v>
      </c>
      <c r="X10" s="5">
        <v>100478</v>
      </c>
      <c r="Y10" s="4">
        <v>114191</v>
      </c>
      <c r="Z10" s="4">
        <v>103805</v>
      </c>
      <c r="AA10" s="4">
        <v>119300</v>
      </c>
      <c r="AB10" s="4">
        <v>104727</v>
      </c>
      <c r="AC10" s="4">
        <v>117500</v>
      </c>
      <c r="AD10" s="4">
        <f t="shared" si="2"/>
        <v>102737.187</v>
      </c>
      <c r="AE10" s="13">
        <f t="shared" si="0"/>
        <v>14762.812999999995</v>
      </c>
      <c r="AF10" s="13">
        <f t="shared" si="1"/>
        <v>12773</v>
      </c>
    </row>
    <row r="11" spans="1:32" ht="24.75" customHeight="1">
      <c r="A11" s="1" t="s">
        <v>19</v>
      </c>
      <c r="B11" s="2">
        <v>71255</v>
      </c>
      <c r="C11" s="4">
        <v>71529</v>
      </c>
      <c r="D11" s="4">
        <v>59988</v>
      </c>
      <c r="E11" s="4">
        <v>62922</v>
      </c>
      <c r="F11" s="4">
        <v>63626</v>
      </c>
      <c r="G11" s="4">
        <v>64873</v>
      </c>
      <c r="H11" s="4">
        <v>70391</v>
      </c>
      <c r="I11" s="4">
        <v>80715</v>
      </c>
      <c r="J11" s="4">
        <v>87014</v>
      </c>
      <c r="K11" s="5">
        <v>79846</v>
      </c>
      <c r="L11" s="5">
        <v>71630</v>
      </c>
      <c r="M11" s="4">
        <v>92594</v>
      </c>
      <c r="N11" s="7">
        <v>100009</v>
      </c>
      <c r="O11" s="7">
        <v>120433</v>
      </c>
      <c r="P11" s="7">
        <v>102042</v>
      </c>
      <c r="Q11" s="7">
        <v>107309</v>
      </c>
      <c r="R11" s="7">
        <v>124984</v>
      </c>
      <c r="S11" s="7">
        <v>127843</v>
      </c>
      <c r="T11" s="7">
        <v>129049</v>
      </c>
      <c r="U11" s="7">
        <v>147543</v>
      </c>
      <c r="V11" s="7">
        <v>138032</v>
      </c>
      <c r="W11" s="7">
        <v>117214</v>
      </c>
      <c r="X11" s="5">
        <v>123731</v>
      </c>
      <c r="Y11" s="4">
        <v>129704</v>
      </c>
      <c r="Z11" s="4">
        <v>138115</v>
      </c>
      <c r="AA11" s="4">
        <v>131319</v>
      </c>
      <c r="AB11" s="4">
        <v>150368</v>
      </c>
      <c r="AC11" s="4">
        <v>141717</v>
      </c>
      <c r="AD11" s="4">
        <f t="shared" si="2"/>
        <v>147511.008</v>
      </c>
      <c r="AE11" s="13">
        <f t="shared" si="0"/>
        <v>-5794.008000000002</v>
      </c>
      <c r="AF11" s="13">
        <f t="shared" si="1"/>
        <v>-8651</v>
      </c>
    </row>
    <row r="12" spans="1:32" ht="24.75" customHeight="1">
      <c r="A12" s="1" t="s">
        <v>20</v>
      </c>
      <c r="B12" s="2">
        <v>70446</v>
      </c>
      <c r="C12" s="4">
        <v>73121</v>
      </c>
      <c r="D12" s="4">
        <v>68958</v>
      </c>
      <c r="E12" s="4">
        <v>71571</v>
      </c>
      <c r="F12" s="4">
        <v>70523</v>
      </c>
      <c r="G12" s="4">
        <v>76088</v>
      </c>
      <c r="H12" s="4">
        <v>82438</v>
      </c>
      <c r="I12" s="4">
        <v>87822</v>
      </c>
      <c r="J12" s="2">
        <v>76721</v>
      </c>
      <c r="K12" s="5">
        <v>97290</v>
      </c>
      <c r="L12" s="5">
        <v>96872</v>
      </c>
      <c r="M12" s="4">
        <v>109451</v>
      </c>
      <c r="N12" s="7">
        <v>122413</v>
      </c>
      <c r="O12" s="7">
        <v>115546</v>
      </c>
      <c r="P12" s="7">
        <v>135407</v>
      </c>
      <c r="Q12" s="7">
        <v>128122</v>
      </c>
      <c r="R12" s="7">
        <v>125226</v>
      </c>
      <c r="S12" s="7">
        <v>147945</v>
      </c>
      <c r="T12" s="7">
        <v>143464</v>
      </c>
      <c r="U12" s="7">
        <v>115728</v>
      </c>
      <c r="V12" s="7">
        <v>128195</v>
      </c>
      <c r="W12" s="7">
        <v>143209</v>
      </c>
      <c r="X12" s="5">
        <v>125078</v>
      </c>
      <c r="Y12" s="4">
        <v>119860</v>
      </c>
      <c r="Z12" s="4">
        <v>120939</v>
      </c>
      <c r="AA12" s="4">
        <v>119170</v>
      </c>
      <c r="AB12" s="4">
        <v>138876</v>
      </c>
      <c r="AC12" s="4">
        <v>159182</v>
      </c>
      <c r="AD12" s="4">
        <f t="shared" si="2"/>
        <v>136237.356</v>
      </c>
      <c r="AE12" s="13">
        <f t="shared" si="0"/>
        <v>22944.644</v>
      </c>
      <c r="AF12" s="13">
        <f t="shared" si="1"/>
        <v>20306</v>
      </c>
    </row>
    <row r="13" spans="1:32" ht="24.75" customHeight="1">
      <c r="A13" s="1" t="s">
        <v>21</v>
      </c>
      <c r="B13" s="2">
        <v>65006</v>
      </c>
      <c r="C13" s="4">
        <v>73343</v>
      </c>
      <c r="D13" s="4">
        <v>79811</v>
      </c>
      <c r="E13" s="4">
        <v>82619</v>
      </c>
      <c r="F13" s="4">
        <v>89725</v>
      </c>
      <c r="G13" s="4">
        <v>76459</v>
      </c>
      <c r="H13" s="4">
        <v>80445</v>
      </c>
      <c r="I13" s="4">
        <v>105770</v>
      </c>
      <c r="J13" s="4">
        <v>110895</v>
      </c>
      <c r="K13" s="5">
        <v>127721</v>
      </c>
      <c r="L13" s="5">
        <v>117302</v>
      </c>
      <c r="M13" s="4">
        <v>122910</v>
      </c>
      <c r="N13" s="7">
        <v>125736</v>
      </c>
      <c r="O13" s="7">
        <v>149261</v>
      </c>
      <c r="P13" s="7">
        <v>152828</v>
      </c>
      <c r="Q13" s="7">
        <v>147674</v>
      </c>
      <c r="R13" s="7">
        <v>145845</v>
      </c>
      <c r="S13" s="7">
        <v>137192</v>
      </c>
      <c r="T13" s="7">
        <v>137228</v>
      </c>
      <c r="U13" s="7">
        <v>160067</v>
      </c>
      <c r="V13" s="7">
        <v>181503</v>
      </c>
      <c r="W13" s="7">
        <v>161096</v>
      </c>
      <c r="X13" s="5">
        <v>137419</v>
      </c>
      <c r="Y13" s="4">
        <v>126143</v>
      </c>
      <c r="Z13" s="4">
        <v>150572</v>
      </c>
      <c r="AA13" s="4">
        <v>161850</v>
      </c>
      <c r="AB13" s="4">
        <v>165000</v>
      </c>
      <c r="AC13" s="4">
        <v>173843</v>
      </c>
      <c r="AD13" s="4">
        <f t="shared" si="2"/>
        <v>161865</v>
      </c>
      <c r="AE13" s="13">
        <f t="shared" si="0"/>
        <v>11978</v>
      </c>
      <c r="AF13" s="13">
        <f t="shared" si="1"/>
        <v>8843</v>
      </c>
    </row>
    <row r="14" spans="1:32" ht="24.75" customHeight="1">
      <c r="A14" s="1" t="s">
        <v>22</v>
      </c>
      <c r="B14" s="2">
        <v>90207</v>
      </c>
      <c r="C14" s="4">
        <v>69342</v>
      </c>
      <c r="D14" s="4">
        <v>78661</v>
      </c>
      <c r="E14" s="4">
        <v>73398</v>
      </c>
      <c r="F14" s="4">
        <v>72448</v>
      </c>
      <c r="G14" s="4">
        <v>91869</v>
      </c>
      <c r="H14" s="4">
        <v>87946</v>
      </c>
      <c r="I14" s="4">
        <v>100179</v>
      </c>
      <c r="J14" s="4">
        <v>104594</v>
      </c>
      <c r="K14" s="5">
        <v>87414</v>
      </c>
      <c r="L14" s="5">
        <v>104850</v>
      </c>
      <c r="M14" s="4">
        <v>116178</v>
      </c>
      <c r="N14" s="7">
        <v>132274</v>
      </c>
      <c r="O14" s="7">
        <v>148799</v>
      </c>
      <c r="P14" s="7">
        <v>132244</v>
      </c>
      <c r="Q14" s="7">
        <v>127149</v>
      </c>
      <c r="R14" s="7">
        <v>137319</v>
      </c>
      <c r="S14" s="7">
        <v>152432</v>
      </c>
      <c r="T14" s="7">
        <v>167530</v>
      </c>
      <c r="U14" s="7">
        <v>169407</v>
      </c>
      <c r="V14" s="7">
        <v>154501</v>
      </c>
      <c r="W14" s="7">
        <v>157429</v>
      </c>
      <c r="X14" s="5">
        <v>169751</v>
      </c>
      <c r="Y14" s="4">
        <v>157448</v>
      </c>
      <c r="Z14" s="4">
        <v>149667</v>
      </c>
      <c r="AA14" s="4">
        <v>159514</v>
      </c>
      <c r="AB14" s="4">
        <v>168467</v>
      </c>
      <c r="AC14" s="4"/>
      <c r="AD14" s="4">
        <f t="shared" si="2"/>
        <v>165266.127</v>
      </c>
      <c r="AE14" s="13"/>
      <c r="AF14" s="13"/>
    </row>
    <row r="15" spans="2:32" ht="24.75" customHeight="1">
      <c r="B15" s="2"/>
      <c r="C15" s="4"/>
      <c r="D15" s="4"/>
      <c r="E15" s="4"/>
      <c r="F15" s="4"/>
      <c r="G15" s="4"/>
      <c r="H15" s="4"/>
      <c r="I15" s="4"/>
      <c r="J15" s="4"/>
      <c r="L15" s="5"/>
      <c r="M15" s="3"/>
      <c r="T15" s="7"/>
      <c r="U15" s="7"/>
      <c r="V15" s="7"/>
      <c r="W15" s="7"/>
      <c r="X15" s="5"/>
      <c r="AD15" s="4">
        <f>-SUM(Z15*0.962)</f>
        <v>0</v>
      </c>
      <c r="AE15" s="13"/>
      <c r="AF15" s="13"/>
    </row>
    <row r="16" spans="1:32" ht="24.75" customHeight="1">
      <c r="A16" s="1" t="s">
        <v>23</v>
      </c>
      <c r="B16" s="2">
        <v>748284</v>
      </c>
      <c r="C16" s="4">
        <v>807201</v>
      </c>
      <c r="D16" s="4">
        <v>832968</v>
      </c>
      <c r="E16" s="4">
        <v>847320</v>
      </c>
      <c r="F16" s="4">
        <v>841333</v>
      </c>
      <c r="G16" s="4">
        <v>864312</v>
      </c>
      <c r="H16" s="4">
        <v>883144</v>
      </c>
      <c r="I16" s="4">
        <v>1000423</v>
      </c>
      <c r="J16" s="4">
        <f>SUM(J3:J15)</f>
        <v>1037782</v>
      </c>
      <c r="K16" s="5">
        <f>SUM(K3:K15)</f>
        <v>1103120</v>
      </c>
      <c r="L16" s="5">
        <f>SUM(L3:L14)</f>
        <v>1194262</v>
      </c>
      <c r="M16" s="6">
        <f aca="true" t="shared" si="3" ref="M16:T16">SUM(M3:M15)</f>
        <v>1276010</v>
      </c>
      <c r="N16" s="7">
        <f t="shared" si="3"/>
        <v>1370430</v>
      </c>
      <c r="O16" s="7">
        <f t="shared" si="3"/>
        <v>1515980</v>
      </c>
      <c r="P16" s="7">
        <f t="shared" si="3"/>
        <v>1505964</v>
      </c>
      <c r="Q16" s="7">
        <f t="shared" si="3"/>
        <v>1603306</v>
      </c>
      <c r="R16" s="7">
        <f t="shared" si="3"/>
        <v>1637398</v>
      </c>
      <c r="S16" s="7">
        <f t="shared" si="3"/>
        <v>1713065</v>
      </c>
      <c r="T16" s="7">
        <f t="shared" si="3"/>
        <v>1738289</v>
      </c>
      <c r="U16" s="7">
        <f aca="true" t="shared" si="4" ref="U16:Z16">SUM(U3:U15)</f>
        <v>1802245</v>
      </c>
      <c r="V16" s="7">
        <f t="shared" si="4"/>
        <v>1767055</v>
      </c>
      <c r="W16" s="7">
        <f t="shared" si="4"/>
        <v>1726170</v>
      </c>
      <c r="X16" s="5">
        <f t="shared" si="4"/>
        <v>1654446</v>
      </c>
      <c r="Y16" s="4">
        <f t="shared" si="4"/>
        <v>1617275</v>
      </c>
      <c r="Z16" s="4">
        <f t="shared" si="4"/>
        <v>1637273</v>
      </c>
      <c r="AA16" s="4">
        <f aca="true" t="shared" si="5" ref="AA16:AF16">SUM(AA3:AA15)</f>
        <v>1673835</v>
      </c>
      <c r="AB16" s="4">
        <f t="shared" si="5"/>
        <v>1733151</v>
      </c>
      <c r="AC16" s="4">
        <f t="shared" si="5"/>
        <v>1642052</v>
      </c>
      <c r="AD16" s="4">
        <f t="shared" si="5"/>
        <v>1700221.1309999998</v>
      </c>
      <c r="AE16" s="13">
        <f t="shared" si="5"/>
        <v>107096.996</v>
      </c>
      <c r="AF16" s="13">
        <f t="shared" si="5"/>
        <v>77368</v>
      </c>
    </row>
    <row r="17" spans="1:32" ht="24.75" customHeight="1">
      <c r="A17" s="1" t="s">
        <v>32</v>
      </c>
      <c r="B17" s="2"/>
      <c r="C17" s="4"/>
      <c r="D17" s="4"/>
      <c r="E17" s="4"/>
      <c r="F17" s="4"/>
      <c r="G17" s="4"/>
      <c r="H17" s="4"/>
      <c r="I17" s="4"/>
      <c r="J17" s="4"/>
      <c r="N17" s="9"/>
      <c r="O17" s="9"/>
      <c r="P17" s="9"/>
      <c r="Q17" s="9"/>
      <c r="R17" s="9"/>
      <c r="S17" s="9"/>
      <c r="T17" s="9"/>
      <c r="U17" s="15">
        <v>1732000</v>
      </c>
      <c r="V17" s="15">
        <v>1800000</v>
      </c>
      <c r="W17" s="15">
        <v>1760000</v>
      </c>
      <c r="X17" s="15">
        <v>1685000</v>
      </c>
      <c r="Y17" s="4">
        <v>1516500</v>
      </c>
      <c r="Z17" s="4">
        <v>1537600</v>
      </c>
      <c r="AA17" s="4">
        <v>1575000</v>
      </c>
      <c r="AB17" s="4">
        <v>1630800</v>
      </c>
      <c r="AC17" s="4">
        <v>1700000</v>
      </c>
      <c r="AD17" s="4">
        <v>1700000</v>
      </c>
      <c r="AE17" s="13">
        <v>1700000</v>
      </c>
      <c r="AF17" s="17"/>
    </row>
    <row r="18" spans="1:31" ht="24.75" customHeight="1">
      <c r="A18" s="1" t="s">
        <v>33</v>
      </c>
      <c r="B18" s="2"/>
      <c r="C18" s="2"/>
      <c r="D18" s="2"/>
      <c r="E18" s="2"/>
      <c r="F18" s="2"/>
      <c r="G18" s="2"/>
      <c r="H18" s="2"/>
      <c r="I18" s="2"/>
      <c r="J18" s="2"/>
      <c r="P18" s="12"/>
      <c r="Q18" s="12"/>
      <c r="R18" s="12"/>
      <c r="S18" s="13"/>
      <c r="T18" s="13"/>
      <c r="U18" s="13">
        <v>70245</v>
      </c>
      <c r="V18" s="13">
        <f aca="true" t="shared" si="6" ref="V18:AC18">SUM(V16-V17)</f>
        <v>-32945</v>
      </c>
      <c r="W18" s="13">
        <f t="shared" si="6"/>
        <v>-33830</v>
      </c>
      <c r="X18" s="13">
        <f t="shared" si="6"/>
        <v>-30554</v>
      </c>
      <c r="Y18" s="13">
        <f t="shared" si="6"/>
        <v>100775</v>
      </c>
      <c r="Z18" s="13">
        <f t="shared" si="6"/>
        <v>99673</v>
      </c>
      <c r="AA18" s="13">
        <f t="shared" si="6"/>
        <v>98835</v>
      </c>
      <c r="AB18" s="13">
        <f t="shared" si="6"/>
        <v>102351</v>
      </c>
      <c r="AC18" s="13">
        <f t="shared" si="6"/>
        <v>-57948</v>
      </c>
      <c r="AE18" s="13"/>
    </row>
    <row r="19" spans="2:18" ht="24.75" customHeight="1">
      <c r="B19" s="2"/>
      <c r="C19" s="2"/>
      <c r="D19" s="2"/>
      <c r="E19" s="2"/>
      <c r="F19" s="2"/>
      <c r="G19" s="2"/>
      <c r="H19" s="2"/>
      <c r="I19" s="2"/>
      <c r="J19" s="2"/>
      <c r="R19" s="7"/>
    </row>
    <row r="20" spans="2:23" ht="24.75" customHeight="1">
      <c r="B20" s="2"/>
      <c r="C20" s="2"/>
      <c r="D20" s="2"/>
      <c r="E20" s="2"/>
      <c r="F20" s="2"/>
      <c r="G20" s="2"/>
      <c r="H20" s="2"/>
      <c r="I20" s="2"/>
      <c r="J20" s="2"/>
      <c r="W20" s="7"/>
    </row>
    <row r="21" spans="2:10" ht="24.75" customHeight="1">
      <c r="B21" s="2"/>
      <c r="C21" s="2"/>
      <c r="D21" s="2"/>
      <c r="E21" s="2"/>
      <c r="F21" s="2"/>
      <c r="G21" s="2"/>
      <c r="H21" s="2"/>
      <c r="I21" s="2"/>
      <c r="J21" s="2"/>
    </row>
    <row r="22" spans="2:10" ht="24.75" customHeight="1">
      <c r="B22" s="2"/>
      <c r="C22" s="2"/>
      <c r="D22" s="2"/>
      <c r="E22" s="2"/>
      <c r="F22" s="2"/>
      <c r="G22" s="2"/>
      <c r="H22" s="2"/>
      <c r="I22" s="2"/>
      <c r="J22" s="2"/>
    </row>
    <row r="23" spans="2:10" ht="24.75" customHeight="1">
      <c r="B23" s="2"/>
      <c r="C23" s="2"/>
      <c r="D23" s="2"/>
      <c r="E23" s="2"/>
      <c r="F23" s="2"/>
      <c r="G23" s="2"/>
      <c r="H23" s="2"/>
      <c r="I23" s="2"/>
      <c r="J23" s="2"/>
    </row>
    <row r="24" spans="2:10" ht="24.7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2:10" ht="24.75" customHeight="1">
      <c r="B25" s="2"/>
      <c r="C25" s="2"/>
      <c r="D25" s="2"/>
      <c r="E25" s="2"/>
      <c r="F25" s="2"/>
      <c r="G25" s="2"/>
      <c r="H25" s="2"/>
      <c r="I25" s="2"/>
      <c r="J25" s="2"/>
    </row>
    <row r="26" spans="2:10" ht="24.75" customHeight="1">
      <c r="B26" s="2"/>
      <c r="C26" s="2"/>
      <c r="D26" s="2"/>
      <c r="E26" s="2"/>
      <c r="F26" s="2"/>
      <c r="G26" s="2"/>
      <c r="H26" s="2"/>
      <c r="I26" s="2"/>
      <c r="J26" s="2"/>
    </row>
    <row r="27" spans="2:10" ht="24.75" customHeight="1">
      <c r="B27" s="2"/>
      <c r="C27" s="2"/>
      <c r="D27" s="2"/>
      <c r="E27" s="2"/>
      <c r="F27" s="2"/>
      <c r="G27" s="2"/>
      <c r="H27" s="2"/>
      <c r="I27" s="2"/>
      <c r="J27" s="2"/>
    </row>
    <row r="28" spans="2:10" ht="24.75" customHeight="1">
      <c r="B28" s="2"/>
      <c r="C28" s="2"/>
      <c r="D28" s="2"/>
      <c r="E28" s="2"/>
      <c r="F28" s="2"/>
      <c r="G28" s="2"/>
      <c r="H28" s="2"/>
      <c r="I28" s="2"/>
      <c r="J28" s="2"/>
    </row>
    <row r="29" spans="2:10" ht="24.75" customHeight="1">
      <c r="B29" s="2"/>
      <c r="C29" s="2"/>
      <c r="D29" s="2"/>
      <c r="E29" s="2"/>
      <c r="F29" s="2"/>
      <c r="G29" s="2"/>
      <c r="H29" s="2"/>
      <c r="I29" s="2"/>
      <c r="J29" s="2"/>
    </row>
    <row r="30" spans="2:10" ht="24.75" customHeight="1">
      <c r="B30" s="2"/>
      <c r="C30" s="2"/>
      <c r="D30" s="2"/>
      <c r="E30" s="2"/>
      <c r="F30" s="2"/>
      <c r="G30" s="2"/>
      <c r="H30" s="2"/>
      <c r="I30" s="2"/>
      <c r="J30" s="2"/>
    </row>
    <row r="31" spans="2:10" ht="24.75" customHeight="1">
      <c r="B31" s="2"/>
      <c r="C31" s="2"/>
      <c r="D31" s="2"/>
      <c r="E31" s="2"/>
      <c r="F31" s="2"/>
      <c r="G31" s="2"/>
      <c r="H31" s="2"/>
      <c r="I31" s="2"/>
      <c r="J31" s="2"/>
    </row>
    <row r="32" spans="2:10" ht="24.75" customHeight="1">
      <c r="B32" s="2"/>
      <c r="C32" s="2"/>
      <c r="D32" s="2"/>
      <c r="E32" s="2"/>
      <c r="F32" s="2"/>
      <c r="G32" s="2"/>
      <c r="H32" s="2"/>
      <c r="I32" s="2"/>
      <c r="J32" s="2"/>
    </row>
    <row r="33" spans="2:10" ht="24.75" customHeight="1">
      <c r="B33" s="2"/>
      <c r="C33" s="2"/>
      <c r="D33" s="2"/>
      <c r="E33" s="2"/>
      <c r="F33" s="2"/>
      <c r="G33" s="2"/>
      <c r="H33" s="2"/>
      <c r="I33" s="2"/>
      <c r="J33" s="2"/>
    </row>
    <row r="34" spans="2:10" ht="24.75" customHeight="1">
      <c r="B34" s="2"/>
      <c r="C34" s="2"/>
      <c r="D34" s="2"/>
      <c r="E34" s="2"/>
      <c r="F34" s="2"/>
      <c r="G34" s="2"/>
      <c r="H34" s="2"/>
      <c r="I34" s="2"/>
      <c r="J34" s="2"/>
    </row>
    <row r="35" spans="2:10" ht="24.75" customHeight="1">
      <c r="B35" s="2"/>
      <c r="C35" s="2"/>
      <c r="D35" s="2"/>
      <c r="E35" s="2"/>
      <c r="F35" s="2"/>
      <c r="G35" s="2"/>
      <c r="H35" s="2"/>
      <c r="I35" s="2"/>
      <c r="J35" s="2"/>
    </row>
    <row r="36" spans="2:10" ht="24.75" customHeight="1">
      <c r="B36" s="2"/>
      <c r="C36" s="2"/>
      <c r="D36" s="2"/>
      <c r="E36" s="2"/>
      <c r="F36" s="2"/>
      <c r="G36" s="2"/>
      <c r="H36" s="2"/>
      <c r="I36" s="2"/>
      <c r="J36" s="2"/>
    </row>
    <row r="37" spans="2:10" ht="24.75" customHeight="1">
      <c r="B37" s="2"/>
      <c r="C37" s="2"/>
      <c r="D37" s="2"/>
      <c r="E37" s="2"/>
      <c r="F37" s="2"/>
      <c r="G37" s="2"/>
      <c r="H37" s="2"/>
      <c r="I37" s="2"/>
      <c r="J37" s="2"/>
    </row>
    <row r="38" spans="2:10" ht="24.75" customHeight="1">
      <c r="B38" s="2"/>
      <c r="C38" s="2"/>
      <c r="D38" s="2"/>
      <c r="E38" s="2"/>
      <c r="F38" s="2"/>
      <c r="G38" s="2"/>
      <c r="H38" s="2"/>
      <c r="I38" s="2"/>
      <c r="J38" s="2"/>
    </row>
    <row r="39" spans="2:10" ht="24.75" customHeight="1">
      <c r="B39" s="2"/>
      <c r="C39" s="2"/>
      <c r="D39" s="2"/>
      <c r="E39" s="2"/>
      <c r="F39" s="2"/>
      <c r="G39" s="2"/>
      <c r="H39" s="2"/>
      <c r="I39" s="2"/>
      <c r="J39" s="2"/>
    </row>
    <row r="40" spans="2:10" ht="24.75" customHeight="1">
      <c r="B40" s="2"/>
      <c r="C40" s="2"/>
      <c r="D40" s="2"/>
      <c r="E40" s="2"/>
      <c r="F40" s="2"/>
      <c r="G40" s="2"/>
      <c r="H40" s="2"/>
      <c r="I40" s="2"/>
      <c r="J40" s="2"/>
    </row>
    <row r="41" spans="2:10" ht="24.75" customHeight="1">
      <c r="B41" s="2"/>
      <c r="C41" s="2"/>
      <c r="D41" s="2"/>
      <c r="E41" s="2"/>
      <c r="F41" s="2"/>
      <c r="G41" s="2"/>
      <c r="H41" s="2"/>
      <c r="I41" s="2"/>
      <c r="J41" s="2"/>
    </row>
    <row r="42" spans="2:10" ht="24.75" customHeight="1">
      <c r="B42" s="2"/>
      <c r="C42" s="2"/>
      <c r="D42" s="2"/>
      <c r="E42" s="2"/>
      <c r="F42" s="2"/>
      <c r="G42" s="2"/>
      <c r="H42" s="2"/>
      <c r="I42" s="2"/>
      <c r="J42" s="2"/>
    </row>
    <row r="43" spans="2:10" ht="24.75" customHeight="1">
      <c r="B43" s="2"/>
      <c r="C43" s="2"/>
      <c r="D43" s="2"/>
      <c r="E43" s="2"/>
      <c r="F43" s="2"/>
      <c r="G43" s="2"/>
      <c r="H43" s="2"/>
      <c r="I43" s="2"/>
      <c r="J43" s="2"/>
    </row>
    <row r="44" spans="2:10" ht="24.75" customHeight="1">
      <c r="B44" s="2"/>
      <c r="C44" s="2"/>
      <c r="D44" s="2"/>
      <c r="E44" s="2"/>
      <c r="F44" s="2"/>
      <c r="G44" s="2"/>
      <c r="H44" s="2"/>
      <c r="I44" s="2"/>
      <c r="J44" s="2"/>
    </row>
    <row r="45" spans="2:10" ht="24.75" customHeight="1">
      <c r="B45" s="2"/>
      <c r="C45" s="2"/>
      <c r="D45" s="2"/>
      <c r="E45" s="2"/>
      <c r="F45" s="2"/>
      <c r="G45" s="2"/>
      <c r="H45" s="2"/>
      <c r="I45" s="2"/>
      <c r="J45" s="2"/>
    </row>
    <row r="46" spans="2:10" ht="24.75" customHeight="1">
      <c r="B46" s="2"/>
      <c r="C46" s="2"/>
      <c r="D46" s="2"/>
      <c r="E46" s="2"/>
      <c r="F46" s="2"/>
      <c r="G46" s="2"/>
      <c r="H46" s="2"/>
      <c r="I46" s="2"/>
      <c r="J46" s="2"/>
    </row>
    <row r="47" spans="2:10" ht="24.75" customHeight="1">
      <c r="B47" s="2"/>
      <c r="C47" s="2"/>
      <c r="D47" s="2"/>
      <c r="E47" s="2"/>
      <c r="F47" s="2"/>
      <c r="G47" s="2"/>
      <c r="H47" s="2"/>
      <c r="I47" s="2"/>
      <c r="J47" s="2"/>
    </row>
    <row r="48" spans="2:10" ht="24.75" customHeight="1">
      <c r="B48" s="2"/>
      <c r="C48" s="2"/>
      <c r="D48" s="2"/>
      <c r="E48" s="2"/>
      <c r="F48" s="2"/>
      <c r="G48" s="2"/>
      <c r="H48" s="2"/>
      <c r="I48" s="2"/>
      <c r="J48" s="2"/>
    </row>
    <row r="49" spans="2:10" ht="24.75" customHeight="1">
      <c r="B49" s="2"/>
      <c r="C49" s="2"/>
      <c r="D49" s="2"/>
      <c r="E49" s="2"/>
      <c r="F49" s="2"/>
      <c r="G49" s="2"/>
      <c r="H49" s="2"/>
      <c r="I49" s="2"/>
      <c r="J49" s="2"/>
    </row>
    <row r="50" spans="2:10" ht="24.75" customHeight="1">
      <c r="B50" s="2"/>
      <c r="C50" s="2"/>
      <c r="D50" s="2"/>
      <c r="E50" s="2"/>
      <c r="F50" s="2"/>
      <c r="G50" s="2"/>
      <c r="H50" s="2"/>
      <c r="I50" s="2"/>
      <c r="J50" s="2"/>
    </row>
    <row r="51" spans="2:10" ht="24.75" customHeight="1">
      <c r="B51" s="2"/>
      <c r="C51" s="2"/>
      <c r="D51" s="2"/>
      <c r="E51" s="2"/>
      <c r="F51" s="2"/>
      <c r="G51" s="2"/>
      <c r="H51" s="2"/>
      <c r="I51" s="2"/>
      <c r="J51" s="2"/>
    </row>
    <row r="52" spans="2:10" ht="24.75" customHeight="1">
      <c r="B52" s="2"/>
      <c r="C52" s="2"/>
      <c r="D52" s="2"/>
      <c r="E52" s="2"/>
      <c r="F52" s="2"/>
      <c r="G52" s="2"/>
      <c r="H52" s="2"/>
      <c r="I52" s="2"/>
      <c r="J52" s="2"/>
    </row>
    <row r="53" spans="2:10" ht="24.75" customHeight="1">
      <c r="B53" s="2"/>
      <c r="C53" s="2"/>
      <c r="D53" s="2"/>
      <c r="E53" s="2"/>
      <c r="F53" s="2"/>
      <c r="G53" s="2"/>
      <c r="H53" s="2"/>
      <c r="I53" s="2"/>
      <c r="J53" s="2"/>
    </row>
    <row r="54" spans="2:10" ht="24.75" customHeight="1">
      <c r="B54" s="2"/>
      <c r="C54" s="2"/>
      <c r="D54" s="2"/>
      <c r="E54" s="2"/>
      <c r="F54" s="2"/>
      <c r="G54" s="2"/>
      <c r="H54" s="2"/>
      <c r="I54" s="2"/>
      <c r="J54" s="2"/>
    </row>
    <row r="55" spans="2:10" ht="24.75" customHeight="1">
      <c r="B55" s="2"/>
      <c r="C55" s="2"/>
      <c r="D55" s="2"/>
      <c r="E55" s="2"/>
      <c r="F55" s="2"/>
      <c r="G55" s="2"/>
      <c r="H55" s="2"/>
      <c r="I55" s="2"/>
      <c r="J55" s="2"/>
    </row>
    <row r="56" spans="2:10" ht="24.75" customHeight="1">
      <c r="B56" s="2"/>
      <c r="C56" s="2"/>
      <c r="D56" s="2"/>
      <c r="E56" s="2"/>
      <c r="F56" s="2"/>
      <c r="G56" s="2"/>
      <c r="H56" s="2"/>
      <c r="I56" s="2"/>
      <c r="J56" s="2"/>
    </row>
    <row r="57" spans="2:10" ht="24.75" customHeight="1">
      <c r="B57" s="2"/>
      <c r="C57" s="2"/>
      <c r="D57" s="2"/>
      <c r="E57" s="2"/>
      <c r="F57" s="2"/>
      <c r="G57" s="2"/>
      <c r="H57" s="2"/>
      <c r="I57" s="2"/>
      <c r="J57" s="2"/>
    </row>
    <row r="58" spans="2:10" ht="24.75" customHeight="1">
      <c r="B58" s="2"/>
      <c r="C58" s="2"/>
      <c r="D58" s="2"/>
      <c r="E58" s="2"/>
      <c r="F58" s="2"/>
      <c r="G58" s="2"/>
      <c r="H58" s="2"/>
      <c r="I58" s="2"/>
      <c r="J58" s="2"/>
    </row>
    <row r="59" spans="2:10" ht="24.75" customHeight="1">
      <c r="B59" s="2"/>
      <c r="C59" s="2"/>
      <c r="D59" s="2"/>
      <c r="E59" s="2"/>
      <c r="F59" s="2"/>
      <c r="G59" s="2"/>
      <c r="H59" s="2"/>
      <c r="I59" s="2"/>
      <c r="J59" s="2"/>
    </row>
    <row r="60" spans="2:10" ht="24.75" customHeight="1">
      <c r="B60" s="2"/>
      <c r="C60" s="2"/>
      <c r="D60" s="2"/>
      <c r="E60" s="2"/>
      <c r="F60" s="2"/>
      <c r="G60" s="2"/>
      <c r="H60" s="2"/>
      <c r="I60" s="2"/>
      <c r="J60" s="2"/>
    </row>
    <row r="61" spans="2:10" ht="24.75" customHeight="1">
      <c r="B61" s="2"/>
      <c r="C61" s="2"/>
      <c r="D61" s="2"/>
      <c r="E61" s="2"/>
      <c r="F61" s="2"/>
      <c r="G61" s="2"/>
      <c r="H61" s="2"/>
      <c r="I61" s="2"/>
      <c r="J61" s="2"/>
    </row>
    <row r="62" spans="2:10" ht="24.75" customHeight="1">
      <c r="B62" s="2"/>
      <c r="C62" s="2"/>
      <c r="D62" s="2"/>
      <c r="E62" s="2"/>
      <c r="F62" s="2"/>
      <c r="G62" s="2"/>
      <c r="H62" s="2"/>
      <c r="I62" s="2"/>
      <c r="J62" s="2"/>
    </row>
    <row r="63" spans="2:10" ht="24.75" customHeight="1">
      <c r="B63" s="2"/>
      <c r="C63" s="2"/>
      <c r="D63" s="2"/>
      <c r="E63" s="2"/>
      <c r="F63" s="2"/>
      <c r="G63" s="2"/>
      <c r="H63" s="2"/>
      <c r="I63" s="2"/>
      <c r="J63" s="2"/>
    </row>
    <row r="64" spans="2:10" ht="24.75" customHeight="1">
      <c r="B64" s="2"/>
      <c r="C64" s="2"/>
      <c r="D64" s="2"/>
      <c r="E64" s="2"/>
      <c r="F64" s="2"/>
      <c r="G64" s="2"/>
      <c r="H64" s="2"/>
      <c r="I64" s="2"/>
      <c r="J64" s="2"/>
    </row>
    <row r="65" spans="2:10" ht="24.75" customHeight="1">
      <c r="B65" s="2"/>
      <c r="C65" s="2"/>
      <c r="D65" s="2"/>
      <c r="E65" s="2"/>
      <c r="F65" s="2"/>
      <c r="G65" s="2"/>
      <c r="H65" s="2"/>
      <c r="I65" s="2"/>
      <c r="J65" s="2"/>
    </row>
    <row r="66" spans="2:10" ht="24.75" customHeight="1">
      <c r="B66" s="2"/>
      <c r="C66" s="2"/>
      <c r="D66" s="2"/>
      <c r="E66" s="2"/>
      <c r="F66" s="2"/>
      <c r="G66" s="2"/>
      <c r="H66" s="2"/>
      <c r="I66" s="2"/>
      <c r="J66" s="2"/>
    </row>
    <row r="67" spans="2:10" ht="24.75" customHeight="1">
      <c r="B67" s="2"/>
      <c r="C67" s="2"/>
      <c r="D67" s="2"/>
      <c r="E67" s="2"/>
      <c r="F67" s="2"/>
      <c r="G67" s="2"/>
      <c r="H67" s="2"/>
      <c r="I67" s="2"/>
      <c r="J67" s="2"/>
    </row>
    <row r="68" spans="2:10" ht="24.75" customHeight="1">
      <c r="B68" s="2"/>
      <c r="C68" s="2"/>
      <c r="D68" s="2"/>
      <c r="E68" s="2"/>
      <c r="F68" s="2"/>
      <c r="G68" s="2"/>
      <c r="H68" s="2"/>
      <c r="I68" s="2"/>
      <c r="J68" s="2"/>
    </row>
    <row r="69" spans="2:10" ht="24.75" customHeight="1">
      <c r="B69" s="2"/>
      <c r="C69" s="2"/>
      <c r="D69" s="2"/>
      <c r="E69" s="2"/>
      <c r="F69" s="2"/>
      <c r="G69" s="2"/>
      <c r="H69" s="2"/>
      <c r="I69" s="2"/>
      <c r="J69" s="2"/>
    </row>
    <row r="70" spans="2:10" ht="24.75" customHeight="1">
      <c r="B70" s="2"/>
      <c r="C70" s="2"/>
      <c r="D70" s="2"/>
      <c r="E70" s="2"/>
      <c r="F70" s="2"/>
      <c r="G70" s="2"/>
      <c r="H70" s="2"/>
      <c r="I70" s="2"/>
      <c r="J70" s="2"/>
    </row>
    <row r="71" spans="2:10" ht="24.75" customHeight="1">
      <c r="B71" s="2"/>
      <c r="C71" s="2"/>
      <c r="D71" s="2"/>
      <c r="E71" s="2"/>
      <c r="F71" s="2"/>
      <c r="G71" s="2"/>
      <c r="H71" s="2"/>
      <c r="I71" s="2"/>
      <c r="J71" s="2"/>
    </row>
    <row r="72" spans="2:10" ht="24.75" customHeight="1">
      <c r="B72" s="2"/>
      <c r="C72" s="2"/>
      <c r="D72" s="2"/>
      <c r="E72" s="2"/>
      <c r="F72" s="2"/>
      <c r="G72" s="2"/>
      <c r="H72" s="2"/>
      <c r="I72" s="2"/>
      <c r="J72" s="2"/>
    </row>
    <row r="73" spans="2:10" ht="24.75" customHeight="1">
      <c r="B73" s="2"/>
      <c r="C73" s="2"/>
      <c r="D73" s="2"/>
      <c r="E73" s="2"/>
      <c r="F73" s="2"/>
      <c r="G73" s="2"/>
      <c r="H73" s="2"/>
      <c r="I73" s="2"/>
      <c r="J73" s="2"/>
    </row>
    <row r="74" spans="2:10" ht="24.75" customHeight="1">
      <c r="B74" s="2"/>
      <c r="C74" s="2"/>
      <c r="D74" s="2"/>
      <c r="E74" s="2"/>
      <c r="F74" s="2"/>
      <c r="G74" s="2"/>
      <c r="H74" s="2"/>
      <c r="I74" s="2"/>
      <c r="J74" s="2"/>
    </row>
    <row r="75" spans="2:10" ht="24.75" customHeight="1">
      <c r="B75" s="2"/>
      <c r="C75" s="2"/>
      <c r="D75" s="2"/>
      <c r="E75" s="2"/>
      <c r="F75" s="2"/>
      <c r="G75" s="2"/>
      <c r="H75" s="2"/>
      <c r="I75" s="2"/>
      <c r="J75" s="2"/>
    </row>
    <row r="76" spans="2:10" ht="24.75" customHeight="1">
      <c r="B76" s="2"/>
      <c r="C76" s="2"/>
      <c r="D76" s="2"/>
      <c r="E76" s="2"/>
      <c r="F76" s="2"/>
      <c r="G76" s="2"/>
      <c r="H76" s="2"/>
      <c r="I76" s="2"/>
      <c r="J76" s="2"/>
    </row>
    <row r="77" spans="2:10" ht="24.75" customHeight="1">
      <c r="B77" s="2"/>
      <c r="C77" s="2"/>
      <c r="D77" s="2"/>
      <c r="E77" s="2"/>
      <c r="F77" s="2"/>
      <c r="G77" s="2"/>
      <c r="H77" s="2"/>
      <c r="I77" s="2"/>
      <c r="J77" s="2"/>
    </row>
    <row r="78" spans="2:10" ht="24.75" customHeight="1">
      <c r="B78" s="2"/>
      <c r="C78" s="2"/>
      <c r="D78" s="2"/>
      <c r="E78" s="2"/>
      <c r="F78" s="2"/>
      <c r="G78" s="2"/>
      <c r="H78" s="2"/>
      <c r="I78" s="2"/>
      <c r="J78" s="2"/>
    </row>
    <row r="79" spans="2:10" ht="24.75" customHeight="1">
      <c r="B79" s="2"/>
      <c r="C79" s="2"/>
      <c r="D79" s="2"/>
      <c r="E79" s="2"/>
      <c r="F79" s="2"/>
      <c r="G79" s="2"/>
      <c r="H79" s="2"/>
      <c r="I79" s="2"/>
      <c r="J79" s="2"/>
    </row>
    <row r="80" spans="2:10" ht="24.75" customHeight="1">
      <c r="B80" s="2"/>
      <c r="C80" s="2"/>
      <c r="D80" s="2"/>
      <c r="E80" s="2"/>
      <c r="F80" s="2"/>
      <c r="G80" s="2"/>
      <c r="H80" s="2"/>
      <c r="I80" s="2"/>
      <c r="J80" s="2"/>
    </row>
    <row r="81" spans="2:10" ht="24.75" customHeight="1">
      <c r="B81" s="2"/>
      <c r="C81" s="2"/>
      <c r="D81" s="2"/>
      <c r="E81" s="2"/>
      <c r="F81" s="2"/>
      <c r="G81" s="2"/>
      <c r="H81" s="2"/>
      <c r="I81" s="2"/>
      <c r="J81" s="2"/>
    </row>
    <row r="82" spans="2:10" ht="24.75" customHeight="1">
      <c r="B82" s="2"/>
      <c r="C82" s="2"/>
      <c r="D82" s="2"/>
      <c r="E82" s="2"/>
      <c r="F82" s="2"/>
      <c r="G82" s="2"/>
      <c r="H82" s="2"/>
      <c r="I82" s="2"/>
      <c r="J82" s="2"/>
    </row>
    <row r="83" spans="2:10" ht="24.75" customHeight="1">
      <c r="B83" s="2"/>
      <c r="C83" s="2"/>
      <c r="D83" s="2"/>
      <c r="E83" s="2"/>
      <c r="F83" s="2"/>
      <c r="G83" s="2"/>
      <c r="H83" s="2"/>
      <c r="I83" s="2"/>
      <c r="J83" s="2"/>
    </row>
    <row r="84" spans="2:10" ht="24.75" customHeight="1">
      <c r="B84" s="2"/>
      <c r="C84" s="2"/>
      <c r="D84" s="2"/>
      <c r="E84" s="2"/>
      <c r="F84" s="2"/>
      <c r="G84" s="2"/>
      <c r="H84" s="2"/>
      <c r="I84" s="2"/>
      <c r="J84" s="2"/>
    </row>
    <row r="85" spans="2:10" ht="24.75" customHeight="1">
      <c r="B85" s="2"/>
      <c r="C85" s="2"/>
      <c r="D85" s="2"/>
      <c r="E85" s="2"/>
      <c r="F85" s="2"/>
      <c r="G85" s="2"/>
      <c r="H85" s="2"/>
      <c r="I85" s="2"/>
      <c r="J85" s="2"/>
    </row>
    <row r="86" spans="2:10" ht="24.75" customHeight="1">
      <c r="B86" s="2"/>
      <c r="C86" s="2"/>
      <c r="D86" s="2"/>
      <c r="E86" s="2"/>
      <c r="F86" s="2"/>
      <c r="G86" s="2"/>
      <c r="H86" s="2"/>
      <c r="I86" s="2"/>
      <c r="J86" s="2"/>
    </row>
    <row r="87" spans="2:10" ht="24.75" customHeight="1">
      <c r="B87" s="2"/>
      <c r="C87" s="2"/>
      <c r="D87" s="2"/>
      <c r="E87" s="2"/>
      <c r="F87" s="2"/>
      <c r="G87" s="2"/>
      <c r="H87" s="2"/>
      <c r="I87" s="2"/>
      <c r="J87" s="2"/>
    </row>
    <row r="88" spans="2:10" ht="24.75" customHeight="1">
      <c r="B88" s="2"/>
      <c r="C88" s="2"/>
      <c r="D88" s="2"/>
      <c r="E88" s="2"/>
      <c r="F88" s="2"/>
      <c r="G88" s="2"/>
      <c r="H88" s="2"/>
      <c r="I88" s="2"/>
      <c r="J88" s="2"/>
    </row>
    <row r="89" spans="2:10" ht="24.75" customHeight="1">
      <c r="B89" s="2"/>
      <c r="C89" s="2"/>
      <c r="D89" s="2"/>
      <c r="E89" s="2"/>
      <c r="F89" s="2"/>
      <c r="G89" s="2"/>
      <c r="H89" s="2"/>
      <c r="I89" s="2"/>
      <c r="J89" s="2"/>
    </row>
    <row r="90" spans="2:10" ht="24.75" customHeight="1">
      <c r="B90" s="2"/>
      <c r="C90" s="2"/>
      <c r="D90" s="2"/>
      <c r="E90" s="2"/>
      <c r="F90" s="2"/>
      <c r="G90" s="2"/>
      <c r="H90" s="2"/>
      <c r="I90" s="2"/>
      <c r="J90" s="2"/>
    </row>
    <row r="91" spans="2:10" ht="24.75" customHeight="1">
      <c r="B91" s="2"/>
      <c r="C91" s="2"/>
      <c r="D91" s="2"/>
      <c r="E91" s="2"/>
      <c r="F91" s="2"/>
      <c r="G91" s="2"/>
      <c r="H91" s="2"/>
      <c r="I91" s="2"/>
      <c r="J91" s="2"/>
    </row>
    <row r="92" spans="2:10" ht="24.75" customHeight="1">
      <c r="B92" s="2"/>
      <c r="C92" s="2"/>
      <c r="D92" s="2"/>
      <c r="E92" s="2"/>
      <c r="F92" s="2"/>
      <c r="G92" s="2"/>
      <c r="H92" s="2"/>
      <c r="I92" s="2"/>
      <c r="J92" s="2"/>
    </row>
    <row r="93" spans="2:10" ht="24.75" customHeight="1">
      <c r="B93" s="2"/>
      <c r="C93" s="2"/>
      <c r="D93" s="2"/>
      <c r="E93" s="2"/>
      <c r="F93" s="2"/>
      <c r="G93" s="2"/>
      <c r="H93" s="2"/>
      <c r="I93" s="2"/>
      <c r="J93" s="2"/>
    </row>
    <row r="94" spans="2:10" ht="24.75" customHeight="1">
      <c r="B94" s="2"/>
      <c r="C94" s="2"/>
      <c r="D94" s="2"/>
      <c r="E94" s="2"/>
      <c r="F94" s="2"/>
      <c r="G94" s="2"/>
      <c r="H94" s="2"/>
      <c r="I94" s="2"/>
      <c r="J94" s="2"/>
    </row>
    <row r="95" spans="2:10" ht="24.75" customHeight="1">
      <c r="B95" s="2"/>
      <c r="C95" s="2"/>
      <c r="D95" s="2"/>
      <c r="E95" s="2"/>
      <c r="F95" s="2"/>
      <c r="G95" s="2"/>
      <c r="H95" s="2"/>
      <c r="I95" s="2"/>
      <c r="J95" s="2"/>
    </row>
    <row r="96" spans="2:10" ht="24.75" customHeight="1">
      <c r="B96" s="2"/>
      <c r="C96" s="2"/>
      <c r="D96" s="2"/>
      <c r="E96" s="2"/>
      <c r="F96" s="2"/>
      <c r="G96" s="2"/>
      <c r="H96" s="2"/>
      <c r="I96" s="2"/>
      <c r="J96" s="2"/>
    </row>
    <row r="97" spans="2:10" ht="24.75" customHeight="1">
      <c r="B97" s="2"/>
      <c r="C97" s="2"/>
      <c r="D97" s="2"/>
      <c r="E97" s="2"/>
      <c r="F97" s="2"/>
      <c r="G97" s="2"/>
      <c r="H97" s="2"/>
      <c r="I97" s="2"/>
      <c r="J97" s="2"/>
    </row>
    <row r="98" spans="2:10" ht="24.75" customHeight="1">
      <c r="B98" s="2"/>
      <c r="C98" s="2"/>
      <c r="D98" s="2"/>
      <c r="E98" s="2"/>
      <c r="F98" s="2"/>
      <c r="G98" s="2"/>
      <c r="H98" s="2"/>
      <c r="I98" s="2"/>
      <c r="J98" s="2"/>
    </row>
    <row r="99" spans="2:10" ht="24.75" customHeight="1">
      <c r="B99" s="2"/>
      <c r="C99" s="2"/>
      <c r="D99" s="2"/>
      <c r="E99" s="2"/>
      <c r="F99" s="2"/>
      <c r="G99" s="2"/>
      <c r="H99" s="2"/>
      <c r="I99" s="2"/>
      <c r="J99" s="2"/>
    </row>
    <row r="100" spans="2:10" ht="24.75" customHeight="1">
      <c r="B100" s="2"/>
      <c r="C100" s="2"/>
      <c r="D100" s="2"/>
      <c r="E100" s="2"/>
      <c r="F100" s="2"/>
      <c r="G100" s="2"/>
      <c r="H100" s="2"/>
      <c r="I100" s="2"/>
      <c r="J100" s="2"/>
    </row>
    <row r="101" spans="2:10" ht="24.75" customHeight="1">
      <c r="B101" s="2"/>
      <c r="C101" s="2"/>
      <c r="D101" s="2"/>
      <c r="E101" s="2"/>
      <c r="F101" s="2"/>
      <c r="G101" s="2"/>
      <c r="H101" s="2"/>
      <c r="I101" s="2"/>
      <c r="J101" s="2"/>
    </row>
    <row r="102" spans="2:10" ht="24.75" customHeight="1">
      <c r="B102" s="2"/>
      <c r="C102" s="2"/>
      <c r="D102" s="2"/>
      <c r="E102" s="2"/>
      <c r="F102" s="2"/>
      <c r="G102" s="2"/>
      <c r="H102" s="2"/>
      <c r="I102" s="2"/>
      <c r="J102" s="2"/>
    </row>
    <row r="103" spans="2:10" ht="24.75" customHeight="1">
      <c r="B103" s="2"/>
      <c r="C103" s="2"/>
      <c r="D103" s="2"/>
      <c r="E103" s="2"/>
      <c r="F103" s="2"/>
      <c r="G103" s="2"/>
      <c r="H103" s="2"/>
      <c r="I103" s="2"/>
      <c r="J103" s="2"/>
    </row>
    <row r="104" spans="2:10" ht="24.75" customHeight="1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24.75" customHeight="1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24.75" customHeight="1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24.75" customHeight="1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24.75" customHeight="1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24.75" customHeight="1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24.75" customHeight="1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24.75" customHeight="1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24.75" customHeight="1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24.75" customHeight="1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24.75" customHeight="1">
      <c r="B114" s="2"/>
      <c r="C114" s="2"/>
      <c r="D114" s="2"/>
      <c r="E114" s="2"/>
      <c r="F114" s="2"/>
      <c r="G114" s="2"/>
      <c r="H114" s="2"/>
      <c r="I114" s="2"/>
      <c r="J114" s="2"/>
    </row>
  </sheetData>
  <sheetProtection/>
  <printOptions gridLines="1" horizontalCentered="1"/>
  <pageMargins left="0.23" right="0.17" top="1" bottom="1" header="0.5" footer="0.5"/>
  <pageSetup fitToHeight="1" fitToWidth="1" horizontalDpi="300" verticalDpi="300" orientation="landscape" scale="86" r:id="rId1"/>
  <headerFooter alignWithMargins="0">
    <oddHeader>&amp;CTOWN of CAPE ELIZABETH
EXCISE TAX REVENUE</oddHeader>
    <oddFooter>&amp;L&amp;"Arial,Bold"&amp;11Note&amp;"Arial,Regular"&amp;10: Motor Vehicle Excise Only
The Town also collects approximately $18,000 per year in boat excise taxes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3:A16"/>
    </sheetView>
  </sheetViews>
  <sheetFormatPr defaultColWidth="9.140625" defaultRowHeight="12.75"/>
  <cols>
    <col min="1" max="1" width="10.28125" style="0" bestFit="1" customWidth="1"/>
  </cols>
  <sheetData>
    <row r="1" spans="1:2" ht="12.75">
      <c r="A1" s="4">
        <v>146747</v>
      </c>
      <c r="B1" s="4">
        <v>146747</v>
      </c>
    </row>
    <row r="2" spans="1:2" ht="12.75">
      <c r="A2" s="4">
        <v>164018</v>
      </c>
      <c r="B2" s="4">
        <v>164018</v>
      </c>
    </row>
    <row r="3" spans="1:2" ht="12.75">
      <c r="A3" s="4">
        <v>148638</v>
      </c>
      <c r="B3" s="4">
        <v>148638</v>
      </c>
    </row>
    <row r="4" spans="1:2" ht="12.75">
      <c r="A4" s="4">
        <v>135162</v>
      </c>
      <c r="B4" s="4">
        <v>135162</v>
      </c>
    </row>
    <row r="5" spans="1:2" ht="12.75">
      <c r="A5" s="4">
        <v>132864</v>
      </c>
      <c r="B5" s="4">
        <v>132864</v>
      </c>
    </row>
    <row r="6" spans="1:2" ht="12.75">
      <c r="A6" s="4"/>
      <c r="B6" s="4"/>
    </row>
    <row r="7" spans="1:2" ht="12.75">
      <c r="A7" s="4">
        <v>102485</v>
      </c>
      <c r="B7" s="4"/>
    </row>
    <row r="8" spans="1:2" ht="12.75">
      <c r="A8" s="4">
        <v>114191</v>
      </c>
      <c r="B8" s="4"/>
    </row>
    <row r="9" spans="1:2" ht="12.75">
      <c r="A9" s="4">
        <v>129704</v>
      </c>
      <c r="B9" s="4"/>
    </row>
    <row r="10" spans="1:2" ht="12.75">
      <c r="A10" s="4">
        <v>119860</v>
      </c>
      <c r="B10" s="4"/>
    </row>
    <row r="11" spans="1:2" ht="12.75">
      <c r="A11" s="4">
        <v>126143</v>
      </c>
      <c r="B11" s="4"/>
    </row>
    <row r="12" spans="1:2" ht="12.75">
      <c r="A12" s="4">
        <v>157448</v>
      </c>
      <c r="B12" s="4"/>
    </row>
    <row r="13" ht="12.75">
      <c r="A13" s="11">
        <f>SUM(A1:A12)</f>
        <v>1477260</v>
      </c>
    </row>
    <row r="15" ht="12.75">
      <c r="A15" s="4">
        <v>117000</v>
      </c>
    </row>
    <row r="16" ht="12.75">
      <c r="A16" s="11">
        <f>SUM(A13:A15)</f>
        <v>1594260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s="7">
        <v>144995</v>
      </c>
    </row>
    <row r="2" ht="12.75">
      <c r="A2" s="7">
        <v>110566</v>
      </c>
    </row>
    <row r="3" ht="12.75">
      <c r="A3" s="7">
        <v>115814</v>
      </c>
    </row>
    <row r="4" ht="12.75">
      <c r="A4" s="7">
        <v>127496</v>
      </c>
    </row>
    <row r="5" ht="12.75">
      <c r="A5" s="7">
        <v>105027</v>
      </c>
    </row>
    <row r="6" ht="12.75">
      <c r="A6" s="7">
        <v>120983</v>
      </c>
    </row>
    <row r="7" ht="12.75">
      <c r="A7" s="7">
        <v>80349</v>
      </c>
    </row>
    <row r="8" ht="12.75">
      <c r="A8" s="7">
        <v>84768</v>
      </c>
    </row>
    <row r="9" ht="12.75">
      <c r="A9" s="11">
        <f>SUM(A1:A8)</f>
        <v>889998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of Cape Elizabeth</dc:creator>
  <cp:keywords/>
  <dc:description/>
  <cp:lastModifiedBy>Michael McGovern</cp:lastModifiedBy>
  <cp:lastPrinted>2013-06-30T19:26:16Z</cp:lastPrinted>
  <dcterms:created xsi:type="dcterms:W3CDTF">2013-07-01T11:11:07Z</dcterms:created>
  <dcterms:modified xsi:type="dcterms:W3CDTF">2014-06-09T11:07:45Z</dcterms:modified>
  <cp:category/>
  <cp:version/>
  <cp:contentType/>
  <cp:contentStatus/>
</cp:coreProperties>
</file>